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F12" i="1" s="1"/>
  <c r="E13" i="1"/>
  <c r="E12" i="1"/>
  <c r="D12" i="1"/>
  <c r="C12" i="1"/>
  <c r="B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F4" i="1" s="1"/>
  <c r="E5" i="1"/>
  <c r="E4" i="1"/>
  <c r="D4" i="1"/>
  <c r="C4" i="1"/>
  <c r="B4" i="1"/>
  <c r="F3" i="1" l="1"/>
  <c r="E3" i="1"/>
  <c r="D3" i="1"/>
  <c r="C3" i="1"/>
  <c r="B3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<sst xmlns="http://schemas.openxmlformats.org/spreadsheetml/2006/main" count="27" uniqueCount="27">
  <si>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</si>
  <si>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</si>
  <si>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</si>
  <si>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</si>
  <si>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</si>
  <si>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</si>
  <si>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</si>
  <si>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</si>
  <si>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</si>
  <si>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</si>
  <si>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</si>
  <si>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</si>
  <si>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</si>
  <si>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</si>
  <si>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</si>
  <si>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</si>
  <si>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</si>
  <si>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</si>
  <si>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</si>
  <si>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</si>
  <si>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</si>
  <si>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</si>
  <si>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</si>
  <si>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</si>
  <si>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</si>
  <si>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</si>
  <si>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JUNTA MUNICIPAL DE AGUA POTABLE Y ALCANTARILLADO DE CORTAZAR, GTO.
Estado Analítico del Activo
DEL 1 DE ENERO AL 30 DE JUNIO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</si>
</sst>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A28" sqref="A28:G30"/>
    </sheetView>
  </sheetViews>
  <sheetFormatPr baseColWidth="10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6" t="s">
        <v>26</v>
      </c>
      <c r="B1" s="17"/>
      <c r="C1" s="17"/>
      <c r="D1" s="17"/>
      <c r="E1" s="17"/>
      <c r="F1" s="18"/>
    </row>
    <row r="2" spans="1:6" x14ac:dyDescent="0.2">
      <c r="A2" s="3" t="s">
        <v>3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</row>
    <row r="3" spans="1:6" x14ac:dyDescent="0.2">
      <c r="A3" s="5" t="s">
        <v>0</v>
      </c>
      <c r="B3" s="6">
        <f>B4+B12</f>
        <v>157207200.63</v>
      </c>
      <c r="C3" s="6">
        <f t="shared" ref="C3:F3" si="0">C4+C12</f>
        <v>107490750.85999998</v>
      </c>
      <c r="D3" s="6">
        <f t="shared" si="0"/>
        <v>105212357.25999999</v>
      </c>
      <c r="E3" s="6">
        <f t="shared" si="0"/>
        <v>159485594.22999999</v>
      </c>
      <c r="F3" s="6">
        <f t="shared" si="0"/>
        <v>2278393.6000000122</v>
      </c>
    </row>
    <row r="4" spans="1:6" x14ac:dyDescent="0.2">
      <c r="A4" s="7" t="s">
        <v>4</v>
      </c>
      <c r="B4" s="6">
        <f>SUM(B5:B11)</f>
        <v>50417015.289999999</v>
      </c>
      <c r="C4" s="6">
        <f>SUM(C5:C11)</f>
        <v>95216957.909999982</v>
      </c>
      <c r="D4" s="6">
        <f>SUM(D5:D11)</f>
        <v>96182306.649999991</v>
      </c>
      <c r="E4" s="6">
        <f>SUM(E5:E11)</f>
        <v>49451666.550000004</v>
      </c>
      <c r="F4" s="14">
        <f>SUM(F5:F11)</f>
        <v>-965348.73999999778</v>
      </c>
    </row>
    <row r="5" spans="1:6" x14ac:dyDescent="0.2">
      <c r="A5" s="8" t="s">
        <v>5</v>
      </c>
      <c r="B5" s="14">
        <v>46675433.43</v>
      </c>
      <c r="C5" s="14">
        <v>47569575.93</v>
      </c>
      <c r="D5" s="14">
        <v>50417381.210000001</v>
      </c>
      <c r="E5" s="14">
        <f>B5+C5-D5</f>
        <v>43827628.149999999</v>
      </c>
      <c r="F5" s="14">
        <f t="shared" ref="F5:F11" si="1">E5-B5</f>
        <v>-2847805.2800000012</v>
      </c>
    </row>
    <row r="6" spans="1:6" x14ac:dyDescent="0.2">
      <c r="A6" s="8" t="s">
        <v>6</v>
      </c>
      <c r="B6" s="14">
        <v>2609323.4300000002</v>
      </c>
      <c r="C6" s="14">
        <v>44636787.390000001</v>
      </c>
      <c r="D6" s="14">
        <v>42821587.229999997</v>
      </c>
      <c r="E6" s="14">
        <f t="shared" ref="E6:E11" si="2">B6+C6-D6</f>
        <v>4424523.5900000036</v>
      </c>
      <c r="F6" s="14">
        <f t="shared" si="1"/>
        <v>1815200.1600000034</v>
      </c>
    </row>
    <row r="7" spans="1:6" x14ac:dyDescent="0.2">
      <c r="A7" s="8" t="s">
        <v>7</v>
      </c>
      <c r="B7" s="14">
        <v>0.18</v>
      </c>
      <c r="C7" s="14">
        <v>1531903.35</v>
      </c>
      <c r="D7" s="14">
        <v>1526335.35</v>
      </c>
      <c r="E7" s="14">
        <f t="shared" si="2"/>
        <v>5568.1799999999348</v>
      </c>
      <c r="F7" s="14">
        <f t="shared" si="1"/>
        <v>5567.9999999999345</v>
      </c>
    </row>
    <row r="8" spans="1:6" x14ac:dyDescent="0.2">
      <c r="A8" s="8" t="s">
        <v>1</v>
      </c>
      <c r="B8" s="14">
        <v>0</v>
      </c>
      <c r="C8" s="14">
        <v>0</v>
      </c>
      <c r="D8" s="14">
        <v>0</v>
      </c>
      <c r="E8" s="14">
        <f t="shared" si="2"/>
        <v>0</v>
      </c>
      <c r="F8" s="14">
        <f t="shared" si="1"/>
        <v>0</v>
      </c>
    </row>
    <row r="9" spans="1:6" x14ac:dyDescent="0.2">
      <c r="A9" s="8" t="s">
        <v>2</v>
      </c>
      <c r="B9" s="14">
        <v>1132258.25</v>
      </c>
      <c r="C9" s="14">
        <v>1478691.24</v>
      </c>
      <c r="D9" s="14">
        <v>1417002.86</v>
      </c>
      <c r="E9" s="14">
        <f t="shared" si="2"/>
        <v>1193946.6300000001</v>
      </c>
      <c r="F9" s="14">
        <f t="shared" si="1"/>
        <v>61688.380000000121</v>
      </c>
    </row>
    <row r="10" spans="1:6" x14ac:dyDescent="0.2">
      <c r="A10" s="8" t="s">
        <v>8</v>
      </c>
      <c r="B10" s="14">
        <v>0</v>
      </c>
      <c r="C10" s="14">
        <v>0</v>
      </c>
      <c r="D10" s="14">
        <v>0</v>
      </c>
      <c r="E10" s="14">
        <f t="shared" si="2"/>
        <v>0</v>
      </c>
      <c r="F10" s="14">
        <f t="shared" si="1"/>
        <v>0</v>
      </c>
    </row>
    <row r="11" spans="1:6" x14ac:dyDescent="0.2">
      <c r="A11" s="8" t="s">
        <v>9</v>
      </c>
      <c r="B11" s="14">
        <v>0</v>
      </c>
      <c r="C11" s="14">
        <v>0</v>
      </c>
      <c r="D11" s="14">
        <v>0</v>
      </c>
      <c r="E11" s="14">
        <f t="shared" si="2"/>
        <v>0</v>
      </c>
      <c r="F11" s="14">
        <f t="shared" si="1"/>
        <v>0</v>
      </c>
    </row>
    <row r="12" spans="1:6" x14ac:dyDescent="0.2">
      <c r="A12" s="7" t="s">
        <v>10</v>
      </c>
      <c r="B12" s="6">
        <f>SUM(B13:B21)</f>
        <v>106790185.33999999</v>
      </c>
      <c r="C12" s="6">
        <f>SUM(C13:C21)</f>
        <v>12273792.950000001</v>
      </c>
      <c r="D12" s="6">
        <f>SUM(D13:D21)</f>
        <v>9030050.6100000013</v>
      </c>
      <c r="E12" s="6">
        <f>SUM(E13:E21)</f>
        <v>110033927.67999999</v>
      </c>
      <c r="F12" s="6">
        <f>SUM(F13:F21)</f>
        <v>3243742.3400000101</v>
      </c>
    </row>
    <row r="13" spans="1:6" x14ac:dyDescent="0.2">
      <c r="A13" s="8" t="s">
        <v>11</v>
      </c>
      <c r="B13" s="14">
        <v>0</v>
      </c>
      <c r="C13" s="14">
        <v>0</v>
      </c>
      <c r="D13" s="14">
        <v>0</v>
      </c>
      <c r="E13" s="14">
        <f>B13+C13-D13</f>
        <v>0</v>
      </c>
      <c r="F13" s="14">
        <f t="shared" ref="F13:F21" si="3">E13-B13</f>
        <v>0</v>
      </c>
    </row>
    <row r="14" spans="1:6" x14ac:dyDescent="0.2">
      <c r="A14" s="8" t="s">
        <v>12</v>
      </c>
      <c r="B14" s="15">
        <v>0</v>
      </c>
      <c r="C14" s="15">
        <v>0</v>
      </c>
      <c r="D14" s="15">
        <v>0</v>
      </c>
      <c r="E14" s="15">
        <f t="shared" ref="E14:E21" si="4">B14+C14-D14</f>
        <v>0</v>
      </c>
      <c r="F14" s="15">
        <f t="shared" si="3"/>
        <v>0</v>
      </c>
    </row>
    <row r="15" spans="1:6" x14ac:dyDescent="0.2">
      <c r="A15" s="8" t="s">
        <v>13</v>
      </c>
      <c r="B15" s="15">
        <v>127726718.03</v>
      </c>
      <c r="C15" s="15">
        <v>11414756.65</v>
      </c>
      <c r="D15" s="15">
        <v>8657150.6600000001</v>
      </c>
      <c r="E15" s="15">
        <f t="shared" si="4"/>
        <v>130484324.02000001</v>
      </c>
      <c r="F15" s="15">
        <f t="shared" si="3"/>
        <v>2757605.9900000095</v>
      </c>
    </row>
    <row r="16" spans="1:6" x14ac:dyDescent="0.2">
      <c r="A16" s="8" t="s">
        <v>14</v>
      </c>
      <c r="B16" s="14">
        <v>17344114.07</v>
      </c>
      <c r="C16" s="14">
        <v>253033.58</v>
      </c>
      <c r="D16" s="14">
        <v>101331.9</v>
      </c>
      <c r="E16" s="14">
        <f t="shared" si="4"/>
        <v>17495815.75</v>
      </c>
      <c r="F16" s="14">
        <f t="shared" si="3"/>
        <v>151701.6799999997</v>
      </c>
    </row>
    <row r="17" spans="1:6" x14ac:dyDescent="0.2">
      <c r="A17" s="8" t="s">
        <v>15</v>
      </c>
      <c r="B17" s="14">
        <v>8308371.4500000002</v>
      </c>
      <c r="C17" s="14">
        <v>0</v>
      </c>
      <c r="D17" s="14">
        <v>0</v>
      </c>
      <c r="E17" s="14">
        <f t="shared" si="4"/>
        <v>8308371.4500000002</v>
      </c>
      <c r="F17" s="14">
        <f t="shared" si="3"/>
        <v>0</v>
      </c>
    </row>
    <row r="18" spans="1:6" x14ac:dyDescent="0.2">
      <c r="A18" s="8" t="s">
        <v>16</v>
      </c>
      <c r="B18" s="14">
        <v>-46928132.479999997</v>
      </c>
      <c r="C18" s="14">
        <v>71363.39</v>
      </c>
      <c r="D18" s="14">
        <v>0</v>
      </c>
      <c r="E18" s="14">
        <f t="shared" si="4"/>
        <v>-46856769.089999996</v>
      </c>
      <c r="F18" s="14">
        <f t="shared" si="3"/>
        <v>71363.390000000596</v>
      </c>
    </row>
    <row r="19" spans="1:6" x14ac:dyDescent="0.2">
      <c r="A19" s="8" t="s">
        <v>17</v>
      </c>
      <c r="B19" s="14">
        <v>339114.27</v>
      </c>
      <c r="C19" s="14">
        <v>534639.32999999996</v>
      </c>
      <c r="D19" s="14">
        <v>271568.05</v>
      </c>
      <c r="E19" s="14">
        <f t="shared" si="4"/>
        <v>602185.55000000005</v>
      </c>
      <c r="F19" s="14">
        <f t="shared" si="3"/>
        <v>263071.28000000003</v>
      </c>
    </row>
    <row r="20" spans="1:6" x14ac:dyDescent="0.2">
      <c r="A20" s="8" t="s">
        <v>18</v>
      </c>
      <c r="B20" s="14">
        <v>0</v>
      </c>
      <c r="C20" s="14">
        <v>0</v>
      </c>
      <c r="D20" s="14">
        <v>0</v>
      </c>
      <c r="E20" s="14">
        <f t="shared" si="4"/>
        <v>0</v>
      </c>
      <c r="F20" s="14">
        <f t="shared" si="3"/>
        <v>0</v>
      </c>
    </row>
    <row r="21" spans="1:6" x14ac:dyDescent="0.2">
      <c r="A21" s="8" t="s">
        <v>19</v>
      </c>
      <c r="B21" s="14">
        <v>0</v>
      </c>
      <c r="C21" s="14">
        <v>0</v>
      </c>
      <c r="D21" s="14">
        <v>0</v>
      </c>
      <c r="E21" s="14">
        <f t="shared" si="4"/>
        <v>0</v>
      </c>
      <c r="F21" s="14">
        <f t="shared" si="3"/>
        <v>0</v>
      </c>
    </row>
    <row r="23" spans="1:6" ht="12.75" x14ac:dyDescent="0.2">
      <c r="A23" s="2" t="s">
        <v>25</v>
      </c>
    </row>
    <row r="28" spans="1:6" x14ac:dyDescent="0.2">
      <c r="A28" s="9"/>
      <c r="B28" s="9"/>
      <c r="C28" s="9"/>
      <c r="D28" s="10"/>
      <c r="E28" s="10"/>
      <c r="F28" s="10"/>
    </row>
    <row r="29" spans="1:6" x14ac:dyDescent="0.2">
      <c r="A29" s="9"/>
      <c r="B29" s="19"/>
      <c r="C29" s="19"/>
      <c r="D29" s="10"/>
      <c r="E29" s="11"/>
      <c r="F29" s="10"/>
    </row>
    <row r="30" spans="1:6" x14ac:dyDescent="0.2">
      <c r="A30" s="12"/>
      <c r="B30" s="20"/>
      <c r="C30" s="20"/>
      <c r="D30" s="13"/>
      <c r="E30" s="20"/>
      <c r="F30" s="20"/>
    </row>
  </sheetData>
  <sheetProtection formatCells="0" formatColumns="0" formatRows="0" autoFilter="0"/>
  <mergeCells count="4">
    <mergeCell ref="A1:F1"/>
    <mergeCell ref="B29:C29"/>
    <mergeCell ref="B30:C30"/>
    <mergeCell ref="E30:F30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2021-07-21T19:03:34Z</cp:lastPrinted>
  <dcterms:created xsi:type="dcterms:W3CDTF">2014-02-09T04:04:15Z</dcterms:created>
  <dcterms:modified xsi:type="dcterms:W3CDTF">2021-07-21T19:33:03Z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